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Przetarg na usługi leśne 2022\S.270.2.1.2022 II Przetarg na usługi leśne\DO PUBLIKACJI\Załącznik 1\Załącznik 1 z autosumowaniem\"/>
    </mc:Choice>
  </mc:AlternateContent>
  <bookViews>
    <workbookView xWindow="0" yWindow="0" windowWidth="15315" windowHeight="783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1" i="1" l="1"/>
  <c r="F100" i="1"/>
  <c r="I51" i="1"/>
  <c r="I52" i="1"/>
  <c r="I53" i="1"/>
  <c r="I54" i="1"/>
  <c r="L54" i="1" s="1"/>
  <c r="I55" i="1"/>
  <c r="I56" i="1"/>
  <c r="I57" i="1"/>
  <c r="I58" i="1"/>
  <c r="I59" i="1"/>
  <c r="I60" i="1"/>
  <c r="I61" i="1"/>
  <c r="I62" i="1"/>
  <c r="L62" i="1" s="1"/>
  <c r="I63" i="1"/>
  <c r="I64" i="1"/>
  <c r="I65" i="1"/>
  <c r="I66" i="1"/>
  <c r="I67" i="1"/>
  <c r="I68" i="1"/>
  <c r="I69" i="1"/>
  <c r="I70" i="1"/>
  <c r="L70" i="1" s="1"/>
  <c r="I71" i="1"/>
  <c r="I72" i="1"/>
  <c r="I73" i="1"/>
  <c r="I74" i="1"/>
  <c r="I75" i="1"/>
  <c r="I76" i="1"/>
  <c r="I77" i="1"/>
  <c r="I78" i="1"/>
  <c r="L78" i="1" s="1"/>
  <c r="I79" i="1"/>
  <c r="I80" i="1"/>
  <c r="I81" i="1"/>
  <c r="I82" i="1"/>
  <c r="I83" i="1"/>
  <c r="I84" i="1"/>
  <c r="I85" i="1"/>
  <c r="I86" i="1"/>
  <c r="L86" i="1" s="1"/>
  <c r="I87" i="1"/>
  <c r="I88" i="1"/>
  <c r="I89" i="1"/>
  <c r="I90" i="1"/>
  <c r="I91" i="1"/>
  <c r="I92" i="1"/>
  <c r="I93" i="1"/>
  <c r="I94" i="1"/>
  <c r="L94" i="1" s="1"/>
  <c r="I95" i="1"/>
  <c r="I96" i="1"/>
  <c r="I97" i="1"/>
  <c r="I98" i="1"/>
  <c r="I50" i="1"/>
  <c r="I47" i="1"/>
  <c r="I42" i="1"/>
  <c r="I37" i="1"/>
  <c r="K51" i="1"/>
  <c r="L51" i="1" s="1"/>
  <c r="K52" i="1"/>
  <c r="L52" i="1"/>
  <c r="K53" i="1"/>
  <c r="L53" i="1" s="1"/>
  <c r="K54" i="1"/>
  <c r="K55" i="1"/>
  <c r="L55" i="1" s="1"/>
  <c r="K56" i="1"/>
  <c r="L56" i="1"/>
  <c r="K57" i="1"/>
  <c r="L57" i="1" s="1"/>
  <c r="K58" i="1"/>
  <c r="L58" i="1"/>
  <c r="K59" i="1"/>
  <c r="L59" i="1" s="1"/>
  <c r="K60" i="1"/>
  <c r="L60" i="1"/>
  <c r="K61" i="1"/>
  <c r="L61" i="1" s="1"/>
  <c r="K62" i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K70" i="1"/>
  <c r="K71" i="1"/>
  <c r="L71" i="1" s="1"/>
  <c r="K72" i="1"/>
  <c r="L72" i="1"/>
  <c r="K73" i="1"/>
  <c r="L73" i="1" s="1"/>
  <c r="K74" i="1"/>
  <c r="L74" i="1"/>
  <c r="K75" i="1"/>
  <c r="L75" i="1" s="1"/>
  <c r="K76" i="1"/>
  <c r="L76" i="1"/>
  <c r="K77" i="1"/>
  <c r="L77" i="1" s="1"/>
  <c r="K78" i="1"/>
  <c r="K79" i="1"/>
  <c r="L79" i="1" s="1"/>
  <c r="K80" i="1"/>
  <c r="L80" i="1"/>
  <c r="K81" i="1"/>
  <c r="L81" i="1" s="1"/>
  <c r="K82" i="1"/>
  <c r="L82" i="1"/>
  <c r="K83" i="1"/>
  <c r="L83" i="1" s="1"/>
  <c r="K84" i="1"/>
  <c r="L84" i="1"/>
  <c r="K85" i="1"/>
  <c r="L85" i="1" s="1"/>
  <c r="K86" i="1"/>
  <c r="K87" i="1"/>
  <c r="L87" i="1" s="1"/>
  <c r="K88" i="1"/>
  <c r="L88" i="1"/>
  <c r="K89" i="1"/>
  <c r="L89" i="1" s="1"/>
  <c r="K90" i="1"/>
  <c r="L90" i="1"/>
  <c r="K91" i="1"/>
  <c r="L91" i="1" s="1"/>
  <c r="K92" i="1"/>
  <c r="L92" i="1"/>
  <c r="K93" i="1"/>
  <c r="L93" i="1" s="1"/>
  <c r="K94" i="1"/>
  <c r="K95" i="1"/>
  <c r="L95" i="1" s="1"/>
  <c r="K96" i="1"/>
  <c r="L96" i="1"/>
  <c r="K97" i="1"/>
  <c r="L97" i="1" s="1"/>
  <c r="K98" i="1"/>
  <c r="L98" i="1"/>
  <c r="K50" i="1"/>
  <c r="L50" i="1" s="1"/>
  <c r="K47" i="1"/>
  <c r="L47" i="1" s="1"/>
  <c r="K42" i="1"/>
  <c r="L42" i="1" s="1"/>
  <c r="K37" i="1"/>
  <c r="L37" i="1" s="1"/>
  <c r="K32" i="1"/>
  <c r="L32" i="1" s="1"/>
  <c r="I32" i="1"/>
</calcChain>
</file>

<file path=xl/sharedStrings.xml><?xml version="1.0" encoding="utf-8"?>
<sst xmlns="http://schemas.openxmlformats.org/spreadsheetml/2006/main" count="300" uniqueCount="204">
  <si>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</si>
  <si>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</si>
  <si>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</si>
  <si>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</si>
  <si>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</si>
  <si>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</si>
  <si>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</si>
  <si>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</si>
  <si>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</si>
  <si>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</si>
  <si>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</si>
  <si>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</si>
  <si>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</si>
  <si>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</si>
  <si>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</si>
  <si>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</si>
  <si>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</si>
  <si>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</si>
  <si>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</si>
  <si>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</si>
  <si>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</si>
  <si>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</si>
  <si>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</si>
  <si>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</si>
  <si>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</si>
  <si>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</si>
  <si>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</si>
  <si>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</si>
  <si>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</si>
  <si>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</si>
  <si>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</si>
  <si>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</si>
  <si>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</si>
  <si>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</si>
  <si>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</si>
  <si>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</si>
  <si>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</si>
  <si>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</si>
  <si>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</si>
  <si>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</si>
  <si>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</si>
  <si>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</si>
  <si>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</si>
  <si>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</si>
  <si>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</si>
  <si>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</si>
  <si>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</si>
  <si>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</si>
  <si>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</si>
  <si>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</si>
  <si>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</si>
  <si>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</si>
  <si>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</si>
  <si>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</si>
  <si>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</si>
  <si>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</si>
  <si>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</si>
  <si>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</si>
  <si>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</si>
  <si>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</si>
  <si>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</si>
  <si>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</si>
  <si>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</si>
  <si>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</si>
  <si>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</si>
  <si>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</si>
  <si>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</si>
  <si>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</si>
  <si>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</si>
  <si>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</si>
  <si>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</si>
  <si>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</si>
  <si>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</si>
  <si>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</si>
  <si>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</si>
  <si>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</si>
  <si>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</si>
  <si>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</si>
  <si>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</si>
  <si>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</si>
  <si>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</si>
  <si>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</si>
  <si>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</si>
  <si>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</si>
  <si>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</si>
  <si>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</si>
  <si>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</si>
  <si>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</si>
  <si>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</si>
  <si>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</si>
  <si>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</si>
  <si>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</si>
  <si>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</si>
  <si>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</si>
  <si>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</si>
  <si>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120</t>
  </si>
  <si>
    <t>ZAB-MCHRN</t>
  </si>
  <si>
    <t>Zabezpieczenie młodników przed spałowaniem przy użyciu repelentów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</si>
  <si>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</si>
  <si>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</si>
  <si>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</si>
  <si>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</si>
  <si>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</si>
  <si>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</si>
  <si>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</si>
  <si>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133</t>
  </si>
  <si>
    <t>SZUK-PĘDR</t>
  </si>
  <si>
    <t>Badanie zapędraczenia gleby - dół o objętości 0,5 m3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</si>
  <si>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</si>
  <si>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</si>
  <si>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</si>
  <si>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</si>
  <si>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</si>
  <si>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</si>
  <si>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</si>
  <si>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</si>
  <si>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</si>
  <si>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</si>
  <si>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</si>
  <si>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</si>
  <si>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</si>
  <si>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</si>
  <si>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</si>
  <si>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</si>
  <si>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</si>
  <si>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</si>
  <si>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</si>
  <si>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</si>
  <si>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</si>
  <si>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</si>
  <si>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</si>
  <si>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</si>
  <si>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</si>
  <si>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</si>
  <si>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</si>
  <si>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</si>
  <si>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</si>
  <si>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</si>
  <si>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</si>
  <si>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</si>
  <si>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</si>
  <si>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</si>
  <si>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</si>
  <si>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</si>
  <si>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</si>
  <si>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</si>
  <si>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</si>
  <si>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</si>
  <si>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</si>
  <si>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</si>
  <si>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</si>
  <si>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</si>
  <si>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375.03</t>
  </si>
  <si>
    <t>N-ZSGDNMD</t>
  </si>
  <si>
    <t>Zbiór szyszek z gospodarczych drzewostanów nasiennych modrzewiowych</t>
  </si>
  <si>
    <t>KG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</si>
  <si>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</si>
  <si>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</si>
  <si>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</si>
  <si>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</si>
  <si>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</si>
  <si>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</si>
  <si>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</si>
  <si>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</si>
  <si>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</si>
  <si>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</si>
  <si>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</si>
  <si>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</si>
  <si>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61.01</t>
  </si>
  <si>
    <t>LPZ-WYWB</t>
  </si>
  <si>
    <t>Wyoranie bruzd pługiem LPZ z wywyższeniem bruzd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</si>
  <si>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</si>
  <si>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</si>
  <si>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</si>
  <si>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</si>
  <si>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</si>
  <si>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</si>
  <si>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</si>
  <si>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</si>
  <si>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</si>
  <si>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</si>
  <si>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</si>
  <si>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</si>
  <si>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</si>
  <si>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</si>
  <si>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</si>
  <si>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</si>
  <si>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</si>
  <si>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</si>
  <si>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</si>
  <si>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</si>
  <si>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</si>
  <si>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</si>
  <si>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</si>
  <si>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</si>
  <si>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</si>
  <si>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</si>
  <si>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</si>
  <si>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</si>
  <si>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</si>
  <si>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</si>
  <si>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</si>
  <si>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</si>
  <si>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Łochów w roku 2023 - postępowanie drugie''  składamy niniejszym ofertę na pakiet ZG.MIESZANY.09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</si>
</sst>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0"/>
  <sheetViews>
    <sheetView tabSelected="1" topLeftCell="A16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30" t="s">
        <v>177</v>
      </c>
      <c r="J2" s="30"/>
      <c r="K2" s="30"/>
      <c r="L2" s="30"/>
      <c r="M2" s="30"/>
      <c r="N2" s="30"/>
    </row>
    <row r="3" spans="2:14" s="1" customFormat="1" ht="28.7" customHeight="1" x14ac:dyDescent="0.2"/>
    <row r="4" spans="2:14" s="1" customFormat="1" ht="2.65" customHeight="1" x14ac:dyDescent="0.2">
      <c r="B4" s="27"/>
      <c r="C4" s="27"/>
      <c r="D4" s="27"/>
    </row>
    <row r="5" spans="2:14" s="1" customFormat="1" ht="28.7" customHeight="1" x14ac:dyDescent="0.2"/>
    <row r="6" spans="2:14" s="1" customFormat="1" ht="2.65" customHeight="1" x14ac:dyDescent="0.2">
      <c r="B6" s="27"/>
      <c r="C6" s="27"/>
      <c r="D6" s="27"/>
    </row>
    <row r="7" spans="2:14" s="1" customFormat="1" ht="28.7" customHeight="1" x14ac:dyDescent="0.2"/>
    <row r="8" spans="2:14" s="1" customFormat="1" ht="5.25" customHeight="1" x14ac:dyDescent="0.2">
      <c r="B8" s="27"/>
      <c r="C8" s="27"/>
      <c r="D8" s="27"/>
    </row>
    <row r="9" spans="2:14" s="1" customFormat="1" ht="4.3499999999999996" customHeight="1" x14ac:dyDescent="0.2"/>
    <row r="10" spans="2:14" s="1" customFormat="1" ht="6.95" customHeight="1" x14ac:dyDescent="0.2">
      <c r="B10" s="17" t="s">
        <v>178</v>
      </c>
      <c r="C10" s="17"/>
      <c r="D10" s="17"/>
    </row>
    <row r="11" spans="2:14" s="1" customFormat="1" ht="12.2" customHeight="1" x14ac:dyDescent="0.2">
      <c r="B11" s="17"/>
      <c r="C11" s="17"/>
      <c r="D11" s="17"/>
      <c r="G11" s="26" t="s">
        <v>179</v>
      </c>
      <c r="H11" s="26"/>
      <c r="I11" s="26"/>
      <c r="J11" s="26"/>
      <c r="K11" s="26"/>
      <c r="L11" s="26"/>
      <c r="M11" s="26"/>
    </row>
    <row r="12" spans="2:14" s="1" customFormat="1" ht="7.9" customHeight="1" x14ac:dyDescent="0.2">
      <c r="G12" s="26"/>
      <c r="H12" s="26"/>
      <c r="I12" s="26"/>
      <c r="J12" s="26"/>
      <c r="K12" s="26"/>
      <c r="L12" s="26"/>
      <c r="M12" s="26"/>
    </row>
    <row r="13" spans="2:14" s="1" customFormat="1" ht="20.25" customHeight="1" x14ac:dyDescent="0.2"/>
    <row r="14" spans="2:14" s="1" customFormat="1" ht="24" customHeight="1" x14ac:dyDescent="0.2">
      <c r="E14" s="28" t="s">
        <v>180</v>
      </c>
      <c r="F14" s="28"/>
      <c r="G14" s="28"/>
    </row>
    <row r="15" spans="2:14" s="1" customFormat="1" ht="43.15" customHeight="1" x14ac:dyDescent="0.2"/>
    <row r="16" spans="2:14" s="1" customFormat="1" ht="20.85" customHeight="1" x14ac:dyDescent="0.2">
      <c r="B16" s="10" t="s">
        <v>181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182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183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184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1" t="s">
        <v>203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2" s="1" customFormat="1" ht="2.65" customHeight="1" x14ac:dyDescent="0.2"/>
    <row r="26" spans="2:12" s="1" customFormat="1" ht="63.75" customHeight="1" x14ac:dyDescent="0.2">
      <c r="B26" s="19" t="s">
        <v>185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22" t="s">
        <v>186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2" s="1" customFormat="1" ht="12" x14ac:dyDescent="0.2"/>
    <row r="31" spans="2:12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4248</v>
      </c>
      <c r="H32" s="11"/>
      <c r="I32" s="13">
        <f>ROUND(G32*H32,2)</f>
        <v>0</v>
      </c>
      <c r="J32" s="12">
        <v>8</v>
      </c>
      <c r="K32" s="13">
        <f>ROUND(G32*H32*(J32/100),2)</f>
        <v>0</v>
      </c>
      <c r="L32" s="14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22" t="s">
        <v>187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2" s="1" customFormat="1" ht="5.25" customHeight="1" x14ac:dyDescent="0.2"/>
    <row r="36" spans="2:12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1790</v>
      </c>
      <c r="H37" s="11"/>
      <c r="I37" s="13">
        <f>ROUND(G37*H37,2)</f>
        <v>0</v>
      </c>
      <c r="J37" s="12">
        <v>8</v>
      </c>
      <c r="K37" s="13">
        <f>ROUND(G37*H37*(J37/100),2)</f>
        <v>0</v>
      </c>
      <c r="L37" s="14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22" t="s">
        <v>188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2" s="1" customFormat="1" ht="5.25" customHeight="1" x14ac:dyDescent="0.2"/>
    <row r="41" spans="2:12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98</v>
      </c>
      <c r="H42" s="11"/>
      <c r="I42" s="13">
        <f>ROUND(G42*H42,2)</f>
        <v>0</v>
      </c>
      <c r="J42" s="12">
        <v>8</v>
      </c>
      <c r="K42" s="13">
        <f>ROUND(G42*H42*(J42/100),2)</f>
        <v>0</v>
      </c>
      <c r="L42" s="14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22" t="s">
        <v>189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2" s="1" customFormat="1" ht="5.25" customHeight="1" x14ac:dyDescent="0.2"/>
    <row r="46" spans="2:12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905</v>
      </c>
      <c r="H47" s="11"/>
      <c r="I47" s="13">
        <f>ROUND(G47*H47,2)</f>
        <v>0</v>
      </c>
      <c r="J47" s="12">
        <v>8</v>
      </c>
      <c r="K47" s="13">
        <f>ROUND(G47*H47*(J47/100),2)</f>
        <v>0</v>
      </c>
      <c r="L47" s="14">
        <f>I47+K47</f>
        <v>0</v>
      </c>
    </row>
    <row r="48" spans="2:12" s="1" customFormat="1" ht="9" customHeight="1" x14ac:dyDescent="0.2"/>
    <row r="49" spans="2:12" s="1" customFormat="1" ht="53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9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11"/>
      <c r="I50" s="13">
        <f>ROUND(G50*H50,2)</f>
        <v>0</v>
      </c>
      <c r="J50" s="12">
        <v>8</v>
      </c>
      <c r="K50" s="13">
        <f>ROUND(G50*H50*(J50/100),2)</f>
        <v>0</v>
      </c>
      <c r="L50" s="14">
        <f>I50+K50</f>
        <v>0</v>
      </c>
    </row>
    <row r="51" spans="2:12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11"/>
      <c r="I51" s="13">
        <f t="shared" ref="I51:I98" si="0">ROUND(G51*H51,2)</f>
        <v>0</v>
      </c>
      <c r="J51" s="12">
        <v>8</v>
      </c>
      <c r="K51" s="13">
        <f t="shared" ref="K51:K98" si="1">ROUND(G51*H51*(J51/100),2)</f>
        <v>0</v>
      </c>
      <c r="L51" s="14">
        <f t="shared" ref="L51:L98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11"/>
      <c r="I52" s="13">
        <f t="shared" si="0"/>
        <v>0</v>
      </c>
      <c r="J52" s="12">
        <v>8</v>
      </c>
      <c r="K52" s="13">
        <f t="shared" si="1"/>
        <v>0</v>
      </c>
      <c r="L52" s="14">
        <f t="shared" si="2"/>
        <v>0</v>
      </c>
    </row>
    <row r="53" spans="2:12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2000</v>
      </c>
      <c r="H53" s="11"/>
      <c r="I53" s="13">
        <f t="shared" si="0"/>
        <v>0</v>
      </c>
      <c r="J53" s="12">
        <v>8</v>
      </c>
      <c r="K53" s="13">
        <f t="shared" si="1"/>
        <v>0</v>
      </c>
      <c r="L53" s="14">
        <f t="shared" si="2"/>
        <v>0</v>
      </c>
    </row>
    <row r="54" spans="2:12" s="1" customFormat="1" ht="49.1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1.43</v>
      </c>
      <c r="H54" s="11"/>
      <c r="I54" s="13">
        <f t="shared" si="0"/>
        <v>0</v>
      </c>
      <c r="J54" s="12">
        <v>8</v>
      </c>
      <c r="K54" s="13">
        <f t="shared" si="1"/>
        <v>0</v>
      </c>
      <c r="L54" s="14">
        <f t="shared" si="2"/>
        <v>0</v>
      </c>
    </row>
    <row r="55" spans="2:12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6.01</v>
      </c>
      <c r="H55" s="11"/>
      <c r="I55" s="13">
        <f t="shared" si="0"/>
        <v>0</v>
      </c>
      <c r="J55" s="12">
        <v>8</v>
      </c>
      <c r="K55" s="13">
        <f t="shared" si="1"/>
        <v>0</v>
      </c>
      <c r="L55" s="14">
        <f t="shared" si="2"/>
        <v>0</v>
      </c>
    </row>
    <row r="56" spans="2:12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6.95</v>
      </c>
      <c r="H56" s="11"/>
      <c r="I56" s="13">
        <f t="shared" si="0"/>
        <v>0</v>
      </c>
      <c r="J56" s="12">
        <v>8</v>
      </c>
      <c r="K56" s="13">
        <f t="shared" si="1"/>
        <v>0</v>
      </c>
      <c r="L56" s="14">
        <f t="shared" si="2"/>
        <v>0</v>
      </c>
    </row>
    <row r="57" spans="2:12" s="1" customFormat="1" ht="38.8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11.7</v>
      </c>
      <c r="H57" s="11"/>
      <c r="I57" s="13">
        <f t="shared" si="0"/>
        <v>0</v>
      </c>
      <c r="J57" s="12">
        <v>8</v>
      </c>
      <c r="K57" s="13">
        <f t="shared" si="1"/>
        <v>0</v>
      </c>
      <c r="L57" s="14">
        <f t="shared" si="2"/>
        <v>0</v>
      </c>
    </row>
    <row r="58" spans="2:12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1448</v>
      </c>
      <c r="H58" s="11"/>
      <c r="I58" s="13">
        <f t="shared" si="0"/>
        <v>0</v>
      </c>
      <c r="J58" s="12">
        <v>8</v>
      </c>
      <c r="K58" s="13">
        <f t="shared" si="1"/>
        <v>0</v>
      </c>
      <c r="L58" s="14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441</v>
      </c>
      <c r="H59" s="11"/>
      <c r="I59" s="13">
        <f t="shared" si="0"/>
        <v>0</v>
      </c>
      <c r="J59" s="12">
        <v>8</v>
      </c>
      <c r="K59" s="13">
        <f t="shared" si="1"/>
        <v>0</v>
      </c>
      <c r="L59" s="14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2.82</v>
      </c>
      <c r="H60" s="11"/>
      <c r="I60" s="13">
        <f t="shared" si="0"/>
        <v>0</v>
      </c>
      <c r="J60" s="12">
        <v>8</v>
      </c>
      <c r="K60" s="13">
        <f t="shared" si="1"/>
        <v>0</v>
      </c>
      <c r="L60" s="14">
        <f t="shared" si="2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3</v>
      </c>
      <c r="H61" s="11"/>
      <c r="I61" s="13">
        <f t="shared" si="0"/>
        <v>0</v>
      </c>
      <c r="J61" s="12">
        <v>8</v>
      </c>
      <c r="K61" s="13">
        <f t="shared" si="1"/>
        <v>0</v>
      </c>
      <c r="L61" s="14">
        <f t="shared" si="2"/>
        <v>0</v>
      </c>
    </row>
    <row r="62" spans="2:12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14</v>
      </c>
      <c r="G62" s="8">
        <v>37</v>
      </c>
      <c r="H62" s="11"/>
      <c r="I62" s="13">
        <f t="shared" si="0"/>
        <v>0</v>
      </c>
      <c r="J62" s="12">
        <v>8</v>
      </c>
      <c r="K62" s="13">
        <f t="shared" si="1"/>
        <v>0</v>
      </c>
      <c r="L62" s="14">
        <f t="shared" si="2"/>
        <v>0</v>
      </c>
    </row>
    <row r="63" spans="2:12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83.54</v>
      </c>
      <c r="H63" s="11"/>
      <c r="I63" s="13">
        <f t="shared" si="0"/>
        <v>0</v>
      </c>
      <c r="J63" s="12">
        <v>8</v>
      </c>
      <c r="K63" s="13">
        <f t="shared" si="1"/>
        <v>0</v>
      </c>
      <c r="L63" s="14">
        <f t="shared" si="2"/>
        <v>0</v>
      </c>
    </row>
    <row r="64" spans="2:12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16.71</v>
      </c>
      <c r="H64" s="11"/>
      <c r="I64" s="13">
        <f t="shared" si="0"/>
        <v>0</v>
      </c>
      <c r="J64" s="12">
        <v>8</v>
      </c>
      <c r="K64" s="13">
        <f t="shared" si="1"/>
        <v>0</v>
      </c>
      <c r="L64" s="14">
        <f t="shared" si="2"/>
        <v>0</v>
      </c>
    </row>
    <row r="65" spans="2:12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54</v>
      </c>
      <c r="G65" s="8">
        <v>3.81</v>
      </c>
      <c r="H65" s="11"/>
      <c r="I65" s="13">
        <f t="shared" si="0"/>
        <v>0</v>
      </c>
      <c r="J65" s="12">
        <v>8</v>
      </c>
      <c r="K65" s="13">
        <f t="shared" si="1"/>
        <v>0</v>
      </c>
      <c r="L65" s="14">
        <f t="shared" si="2"/>
        <v>0</v>
      </c>
    </row>
    <row r="66" spans="2:12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54</v>
      </c>
      <c r="G66" s="8">
        <v>103.6</v>
      </c>
      <c r="H66" s="11"/>
      <c r="I66" s="13">
        <f t="shared" si="0"/>
        <v>0</v>
      </c>
      <c r="J66" s="12">
        <v>8</v>
      </c>
      <c r="K66" s="13">
        <f t="shared" si="1"/>
        <v>0</v>
      </c>
      <c r="L66" s="14">
        <f t="shared" si="2"/>
        <v>0</v>
      </c>
    </row>
    <row r="67" spans="2:12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54</v>
      </c>
      <c r="G67" s="8">
        <v>15.52</v>
      </c>
      <c r="H67" s="11"/>
      <c r="I67" s="13">
        <f t="shared" si="0"/>
        <v>0</v>
      </c>
      <c r="J67" s="12">
        <v>8</v>
      </c>
      <c r="K67" s="13">
        <f t="shared" si="1"/>
        <v>0</v>
      </c>
      <c r="L67" s="14">
        <f t="shared" si="2"/>
        <v>0</v>
      </c>
    </row>
    <row r="68" spans="2:12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54</v>
      </c>
      <c r="G68" s="8">
        <v>0.93</v>
      </c>
      <c r="H68" s="11"/>
      <c r="I68" s="13">
        <f t="shared" si="0"/>
        <v>0</v>
      </c>
      <c r="J68" s="12">
        <v>8</v>
      </c>
      <c r="K68" s="13">
        <f t="shared" si="1"/>
        <v>0</v>
      </c>
      <c r="L68" s="14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54</v>
      </c>
      <c r="G69" s="8">
        <v>116.83</v>
      </c>
      <c r="H69" s="11"/>
      <c r="I69" s="13">
        <f t="shared" si="0"/>
        <v>0</v>
      </c>
      <c r="J69" s="12">
        <v>8</v>
      </c>
      <c r="K69" s="13">
        <f t="shared" si="1"/>
        <v>0</v>
      </c>
      <c r="L69" s="14">
        <f t="shared" si="2"/>
        <v>0</v>
      </c>
    </row>
    <row r="70" spans="2:12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31</v>
      </c>
      <c r="G70" s="8">
        <v>1.76</v>
      </c>
      <c r="H70" s="11"/>
      <c r="I70" s="13">
        <f t="shared" si="0"/>
        <v>0</v>
      </c>
      <c r="J70" s="12">
        <v>8</v>
      </c>
      <c r="K70" s="13">
        <f t="shared" si="1"/>
        <v>0</v>
      </c>
      <c r="L70" s="14">
        <f t="shared" si="2"/>
        <v>0</v>
      </c>
    </row>
    <row r="71" spans="2:12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31</v>
      </c>
      <c r="G71" s="8">
        <v>80.05</v>
      </c>
      <c r="H71" s="11"/>
      <c r="I71" s="13">
        <f t="shared" si="0"/>
        <v>0</v>
      </c>
      <c r="J71" s="12">
        <v>8</v>
      </c>
      <c r="K71" s="13">
        <f t="shared" si="1"/>
        <v>0</v>
      </c>
      <c r="L71" s="14">
        <f t="shared" si="2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31</v>
      </c>
      <c r="G72" s="8">
        <v>8.14</v>
      </c>
      <c r="H72" s="11"/>
      <c r="I72" s="13">
        <f t="shared" si="0"/>
        <v>0</v>
      </c>
      <c r="J72" s="12">
        <v>8</v>
      </c>
      <c r="K72" s="13">
        <f t="shared" si="1"/>
        <v>0</v>
      </c>
      <c r="L72" s="14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31</v>
      </c>
      <c r="G73" s="8">
        <v>15.47</v>
      </c>
      <c r="H73" s="11"/>
      <c r="I73" s="13">
        <f t="shared" si="0"/>
        <v>0</v>
      </c>
      <c r="J73" s="12">
        <v>8</v>
      </c>
      <c r="K73" s="13">
        <f t="shared" si="1"/>
        <v>0</v>
      </c>
      <c r="L73" s="14">
        <f t="shared" si="2"/>
        <v>0</v>
      </c>
    </row>
    <row r="74" spans="2:12" s="1" customFormat="1" ht="28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54</v>
      </c>
      <c r="G74" s="8">
        <v>158.53</v>
      </c>
      <c r="H74" s="11"/>
      <c r="I74" s="13">
        <f t="shared" si="0"/>
        <v>0</v>
      </c>
      <c r="J74" s="12">
        <v>8</v>
      </c>
      <c r="K74" s="13">
        <f t="shared" si="1"/>
        <v>0</v>
      </c>
      <c r="L74" s="14">
        <f t="shared" si="2"/>
        <v>0</v>
      </c>
    </row>
    <row r="75" spans="2:12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54</v>
      </c>
      <c r="G75" s="8">
        <v>3</v>
      </c>
      <c r="H75" s="11"/>
      <c r="I75" s="13">
        <f t="shared" si="0"/>
        <v>0</v>
      </c>
      <c r="J75" s="12">
        <v>8</v>
      </c>
      <c r="K75" s="13">
        <f t="shared" si="1"/>
        <v>0</v>
      </c>
      <c r="L75" s="14">
        <f t="shared" si="2"/>
        <v>0</v>
      </c>
    </row>
    <row r="76" spans="2:12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54</v>
      </c>
      <c r="G76" s="8">
        <v>1.23</v>
      </c>
      <c r="H76" s="11"/>
      <c r="I76" s="13">
        <f t="shared" si="0"/>
        <v>0</v>
      </c>
      <c r="J76" s="12">
        <v>8</v>
      </c>
      <c r="K76" s="13">
        <f t="shared" si="1"/>
        <v>0</v>
      </c>
      <c r="L76" s="14">
        <f t="shared" si="2"/>
        <v>0</v>
      </c>
    </row>
    <row r="77" spans="2:12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104</v>
      </c>
      <c r="G77" s="8">
        <v>286</v>
      </c>
      <c r="H77" s="11"/>
      <c r="I77" s="13">
        <f t="shared" si="0"/>
        <v>0</v>
      </c>
      <c r="J77" s="12">
        <v>8</v>
      </c>
      <c r="K77" s="13">
        <f t="shared" si="1"/>
        <v>0</v>
      </c>
      <c r="L77" s="14">
        <f t="shared" si="2"/>
        <v>0</v>
      </c>
    </row>
    <row r="78" spans="2:12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104</v>
      </c>
      <c r="G78" s="8">
        <v>114</v>
      </c>
      <c r="H78" s="11"/>
      <c r="I78" s="13">
        <f t="shared" si="0"/>
        <v>0</v>
      </c>
      <c r="J78" s="12">
        <v>8</v>
      </c>
      <c r="K78" s="13">
        <f t="shared" si="1"/>
        <v>0</v>
      </c>
      <c r="L78" s="14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104</v>
      </c>
      <c r="G79" s="8">
        <v>3</v>
      </c>
      <c r="H79" s="11"/>
      <c r="I79" s="13">
        <f t="shared" si="0"/>
        <v>0</v>
      </c>
      <c r="J79" s="12">
        <v>8</v>
      </c>
      <c r="K79" s="13">
        <f t="shared" si="1"/>
        <v>0</v>
      </c>
      <c r="L79" s="14">
        <f t="shared" si="2"/>
        <v>0</v>
      </c>
    </row>
    <row r="80" spans="2:12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114</v>
      </c>
      <c r="G80" s="8">
        <v>30.6</v>
      </c>
      <c r="H80" s="11"/>
      <c r="I80" s="13">
        <f t="shared" si="0"/>
        <v>0</v>
      </c>
      <c r="J80" s="12">
        <v>23</v>
      </c>
      <c r="K80" s="13">
        <f t="shared" si="1"/>
        <v>0</v>
      </c>
      <c r="L80" s="14">
        <f t="shared" si="2"/>
        <v>0</v>
      </c>
    </row>
    <row r="81" spans="2:12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104</v>
      </c>
      <c r="G81" s="8">
        <v>785</v>
      </c>
      <c r="H81" s="11"/>
      <c r="I81" s="13">
        <f t="shared" si="0"/>
        <v>0</v>
      </c>
      <c r="J81" s="12">
        <v>23</v>
      </c>
      <c r="K81" s="13">
        <f t="shared" si="1"/>
        <v>0</v>
      </c>
      <c r="L81" s="14">
        <f t="shared" si="2"/>
        <v>0</v>
      </c>
    </row>
    <row r="82" spans="2:12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121</v>
      </c>
      <c r="G82" s="8">
        <v>80</v>
      </c>
      <c r="H82" s="11"/>
      <c r="I82" s="13">
        <f t="shared" si="0"/>
        <v>0</v>
      </c>
      <c r="J82" s="12">
        <v>23</v>
      </c>
      <c r="K82" s="13">
        <f t="shared" si="1"/>
        <v>0</v>
      </c>
      <c r="L82" s="14">
        <f t="shared" si="2"/>
        <v>0</v>
      </c>
    </row>
    <row r="83" spans="2:12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44</v>
      </c>
      <c r="G83" s="8">
        <v>1498</v>
      </c>
      <c r="H83" s="11"/>
      <c r="I83" s="13">
        <f t="shared" si="0"/>
        <v>0</v>
      </c>
      <c r="J83" s="12">
        <v>8</v>
      </c>
      <c r="K83" s="13">
        <f t="shared" si="1"/>
        <v>0</v>
      </c>
      <c r="L83" s="14">
        <f t="shared" si="2"/>
        <v>0</v>
      </c>
    </row>
    <row r="84" spans="2:12" s="1" customFormat="1" ht="28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44</v>
      </c>
      <c r="G84" s="8">
        <v>393</v>
      </c>
      <c r="H84" s="11"/>
      <c r="I84" s="13">
        <f t="shared" si="0"/>
        <v>0</v>
      </c>
      <c r="J84" s="12">
        <v>8</v>
      </c>
      <c r="K84" s="13">
        <f t="shared" si="1"/>
        <v>0</v>
      </c>
      <c r="L84" s="14">
        <f t="shared" si="2"/>
        <v>0</v>
      </c>
    </row>
    <row r="85" spans="2:12" s="1" customFormat="1" ht="28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14</v>
      </c>
      <c r="G85" s="8">
        <v>10</v>
      </c>
      <c r="H85" s="11"/>
      <c r="I85" s="13">
        <f t="shared" si="0"/>
        <v>0</v>
      </c>
      <c r="J85" s="12">
        <v>8</v>
      </c>
      <c r="K85" s="13">
        <f t="shared" si="1"/>
        <v>0</v>
      </c>
      <c r="L85" s="14">
        <f t="shared" si="2"/>
        <v>0</v>
      </c>
    </row>
    <row r="86" spans="2:12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104</v>
      </c>
      <c r="G86" s="8">
        <v>125</v>
      </c>
      <c r="H86" s="11"/>
      <c r="I86" s="13">
        <f t="shared" si="0"/>
        <v>0</v>
      </c>
      <c r="J86" s="12">
        <v>8</v>
      </c>
      <c r="K86" s="13">
        <f t="shared" si="1"/>
        <v>0</v>
      </c>
      <c r="L86" s="14">
        <f t="shared" si="2"/>
        <v>0</v>
      </c>
    </row>
    <row r="87" spans="2:12" s="1" customFormat="1" ht="28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104</v>
      </c>
      <c r="G87" s="8">
        <v>70</v>
      </c>
      <c r="H87" s="11"/>
      <c r="I87" s="13">
        <f t="shared" si="0"/>
        <v>0</v>
      </c>
      <c r="J87" s="12">
        <v>8</v>
      </c>
      <c r="K87" s="13">
        <f t="shared" si="1"/>
        <v>0</v>
      </c>
      <c r="L87" s="14">
        <f t="shared" si="2"/>
        <v>0</v>
      </c>
    </row>
    <row r="88" spans="2:12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61</v>
      </c>
      <c r="G88" s="8">
        <v>0.3</v>
      </c>
      <c r="H88" s="11"/>
      <c r="I88" s="13">
        <f t="shared" si="0"/>
        <v>0</v>
      </c>
      <c r="J88" s="12">
        <v>8</v>
      </c>
      <c r="K88" s="13">
        <f t="shared" si="1"/>
        <v>0</v>
      </c>
      <c r="L88" s="14">
        <f t="shared" si="2"/>
        <v>0</v>
      </c>
    </row>
    <row r="89" spans="2:12" s="1" customFormat="1" ht="28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121</v>
      </c>
      <c r="G89" s="8">
        <v>32</v>
      </c>
      <c r="H89" s="11"/>
      <c r="I89" s="13">
        <f t="shared" si="0"/>
        <v>0</v>
      </c>
      <c r="J89" s="12">
        <v>8</v>
      </c>
      <c r="K89" s="13">
        <f t="shared" si="1"/>
        <v>0</v>
      </c>
      <c r="L89" s="14">
        <f t="shared" si="2"/>
        <v>0</v>
      </c>
    </row>
    <row r="90" spans="2:12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54</v>
      </c>
      <c r="G90" s="8">
        <v>3.71</v>
      </c>
      <c r="H90" s="11"/>
      <c r="I90" s="13">
        <f t="shared" si="0"/>
        <v>0</v>
      </c>
      <c r="J90" s="12">
        <v>8</v>
      </c>
      <c r="K90" s="13">
        <f t="shared" si="1"/>
        <v>0</v>
      </c>
      <c r="L90" s="14">
        <f t="shared" si="2"/>
        <v>0</v>
      </c>
    </row>
    <row r="91" spans="2:12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54</v>
      </c>
      <c r="G91" s="8">
        <v>52.26</v>
      </c>
      <c r="H91" s="11"/>
      <c r="I91" s="13">
        <f t="shared" si="0"/>
        <v>0</v>
      </c>
      <c r="J91" s="12">
        <v>8</v>
      </c>
      <c r="K91" s="13">
        <f t="shared" si="1"/>
        <v>0</v>
      </c>
      <c r="L91" s="14">
        <f t="shared" si="2"/>
        <v>0</v>
      </c>
    </row>
    <row r="92" spans="2:12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54</v>
      </c>
      <c r="G92" s="8">
        <v>58.59</v>
      </c>
      <c r="H92" s="11"/>
      <c r="I92" s="13">
        <f t="shared" si="0"/>
        <v>0</v>
      </c>
      <c r="J92" s="12">
        <v>8</v>
      </c>
      <c r="K92" s="13">
        <f t="shared" si="1"/>
        <v>0</v>
      </c>
      <c r="L92" s="14">
        <f t="shared" si="2"/>
        <v>0</v>
      </c>
    </row>
    <row r="93" spans="2:12" s="1" customFormat="1" ht="28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155</v>
      </c>
      <c r="G93" s="8">
        <v>150</v>
      </c>
      <c r="H93" s="11"/>
      <c r="I93" s="13">
        <f t="shared" si="0"/>
        <v>0</v>
      </c>
      <c r="J93" s="12">
        <v>8</v>
      </c>
      <c r="K93" s="13">
        <f t="shared" si="1"/>
        <v>0</v>
      </c>
      <c r="L93" s="14">
        <f t="shared" si="2"/>
        <v>0</v>
      </c>
    </row>
    <row r="94" spans="2:12" s="1" customFormat="1" ht="19.7" customHeight="1" x14ac:dyDescent="0.2">
      <c r="B94" s="5">
        <v>49</v>
      </c>
      <c r="C94" s="6" t="s">
        <v>156</v>
      </c>
      <c r="D94" s="6" t="s">
        <v>157</v>
      </c>
      <c r="E94" s="7" t="s">
        <v>158</v>
      </c>
      <c r="F94" s="6" t="s">
        <v>155</v>
      </c>
      <c r="G94" s="8">
        <v>7.79</v>
      </c>
      <c r="H94" s="11"/>
      <c r="I94" s="13">
        <f t="shared" si="0"/>
        <v>0</v>
      </c>
      <c r="J94" s="12">
        <v>8</v>
      </c>
      <c r="K94" s="13">
        <f t="shared" si="1"/>
        <v>0</v>
      </c>
      <c r="L94" s="14">
        <f t="shared" si="2"/>
        <v>0</v>
      </c>
    </row>
    <row r="95" spans="2:12" s="1" customFormat="1" ht="19.7" customHeight="1" x14ac:dyDescent="0.2">
      <c r="B95" s="5">
        <v>50</v>
      </c>
      <c r="C95" s="6" t="s">
        <v>159</v>
      </c>
      <c r="D95" s="6" t="s">
        <v>160</v>
      </c>
      <c r="E95" s="7" t="s">
        <v>161</v>
      </c>
      <c r="F95" s="6" t="s">
        <v>121</v>
      </c>
      <c r="G95" s="8">
        <v>290</v>
      </c>
      <c r="H95" s="11"/>
      <c r="I95" s="13">
        <f t="shared" si="0"/>
        <v>0</v>
      </c>
      <c r="J95" s="12">
        <v>8</v>
      </c>
      <c r="K95" s="13">
        <f t="shared" si="1"/>
        <v>0</v>
      </c>
      <c r="L95" s="14">
        <f t="shared" si="2"/>
        <v>0</v>
      </c>
    </row>
    <row r="96" spans="2:12" s="1" customFormat="1" ht="19.7" customHeight="1" x14ac:dyDescent="0.2">
      <c r="B96" s="5">
        <v>51</v>
      </c>
      <c r="C96" s="6" t="s">
        <v>162</v>
      </c>
      <c r="D96" s="6" t="s">
        <v>163</v>
      </c>
      <c r="E96" s="7" t="s">
        <v>164</v>
      </c>
      <c r="F96" s="6" t="s">
        <v>121</v>
      </c>
      <c r="G96" s="8">
        <v>8</v>
      </c>
      <c r="H96" s="11"/>
      <c r="I96" s="13">
        <f t="shared" si="0"/>
        <v>0</v>
      </c>
      <c r="J96" s="12">
        <v>8</v>
      </c>
      <c r="K96" s="13">
        <f t="shared" si="1"/>
        <v>0</v>
      </c>
      <c r="L96" s="14">
        <f t="shared" si="2"/>
        <v>0</v>
      </c>
    </row>
    <row r="97" spans="2:13" s="1" customFormat="1" ht="19.7" customHeight="1" x14ac:dyDescent="0.2">
      <c r="B97" s="5">
        <v>52</v>
      </c>
      <c r="C97" s="6" t="s">
        <v>165</v>
      </c>
      <c r="D97" s="6" t="s">
        <v>166</v>
      </c>
      <c r="E97" s="7" t="s">
        <v>167</v>
      </c>
      <c r="F97" s="6" t="s">
        <v>121</v>
      </c>
      <c r="G97" s="8">
        <v>97</v>
      </c>
      <c r="H97" s="11"/>
      <c r="I97" s="13">
        <f t="shared" si="0"/>
        <v>0</v>
      </c>
      <c r="J97" s="12">
        <v>8</v>
      </c>
      <c r="K97" s="13">
        <f t="shared" si="1"/>
        <v>0</v>
      </c>
      <c r="L97" s="14">
        <f t="shared" si="2"/>
        <v>0</v>
      </c>
    </row>
    <row r="98" spans="2:13" s="1" customFormat="1" ht="19.7" customHeight="1" x14ac:dyDescent="0.2">
      <c r="B98" s="5">
        <v>53</v>
      </c>
      <c r="C98" s="6" t="s">
        <v>168</v>
      </c>
      <c r="D98" s="6" t="s">
        <v>169</v>
      </c>
      <c r="E98" s="7" t="s">
        <v>170</v>
      </c>
      <c r="F98" s="6" t="s">
        <v>61</v>
      </c>
      <c r="G98" s="8">
        <v>32.909999999999997</v>
      </c>
      <c r="H98" s="11"/>
      <c r="I98" s="13">
        <f t="shared" si="0"/>
        <v>0</v>
      </c>
      <c r="J98" s="12">
        <v>8</v>
      </c>
      <c r="K98" s="13">
        <f t="shared" si="1"/>
        <v>0</v>
      </c>
      <c r="L98" s="14">
        <f t="shared" si="2"/>
        <v>0</v>
      </c>
    </row>
    <row r="99" spans="2:13" s="1" customFormat="1" ht="55.9" customHeight="1" x14ac:dyDescent="0.2"/>
    <row r="100" spans="2:13" s="1" customFormat="1" ht="21.4" customHeight="1" x14ac:dyDescent="0.2">
      <c r="B100" s="18" t="s">
        <v>171</v>
      </c>
      <c r="C100" s="18"/>
      <c r="D100" s="18"/>
      <c r="E100" s="18"/>
      <c r="F100" s="24">
        <f>SUM(I50:I98,I47,I42,I37,I32)</f>
        <v>0</v>
      </c>
      <c r="G100" s="24"/>
      <c r="H100" s="24"/>
      <c r="I100" s="24"/>
      <c r="J100" s="24"/>
      <c r="K100" s="24"/>
      <c r="L100" s="24"/>
    </row>
    <row r="101" spans="2:13" s="1" customFormat="1" ht="21.4" customHeight="1" x14ac:dyDescent="0.2">
      <c r="B101" s="18" t="s">
        <v>172</v>
      </c>
      <c r="C101" s="18"/>
      <c r="D101" s="18"/>
      <c r="E101" s="18"/>
      <c r="F101" s="24">
        <f>SUM(L50:L98,L47,L42,L37,L32)</f>
        <v>0</v>
      </c>
      <c r="G101" s="24"/>
      <c r="H101" s="24"/>
      <c r="I101" s="24"/>
      <c r="J101" s="24"/>
      <c r="K101" s="24"/>
      <c r="L101" s="24"/>
    </row>
    <row r="102" spans="2:13" s="1" customFormat="1" ht="11.1" customHeight="1" x14ac:dyDescent="0.2"/>
    <row r="103" spans="2:13" s="1" customFormat="1" ht="61.35" customHeight="1" x14ac:dyDescent="0.2">
      <c r="B103" s="19" t="s">
        <v>190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2:13" s="1" customFormat="1" ht="2.65" customHeight="1" x14ac:dyDescent="0.2"/>
    <row r="105" spans="2:13" s="1" customFormat="1" ht="89.1" customHeight="1" x14ac:dyDescent="0.2">
      <c r="B105" s="19" t="s">
        <v>191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2:13" s="1" customFormat="1" ht="5.25" customHeight="1" x14ac:dyDescent="0.2"/>
    <row r="107" spans="2:13" s="1" customFormat="1" ht="103.5" customHeight="1" x14ac:dyDescent="0.2">
      <c r="B107" s="19" t="s">
        <v>192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2:13" s="1" customFormat="1" ht="5.25" customHeight="1" x14ac:dyDescent="0.2"/>
    <row r="109" spans="2:13" s="1" customFormat="1" ht="37.9" customHeight="1" x14ac:dyDescent="0.2">
      <c r="B109" s="15" t="s">
        <v>173</v>
      </c>
      <c r="C109" s="15"/>
      <c r="D109" s="15"/>
      <c r="E109" s="15"/>
      <c r="F109" s="25" t="s">
        <v>174</v>
      </c>
      <c r="G109" s="25"/>
      <c r="H109" s="25"/>
      <c r="I109" s="25"/>
      <c r="J109" s="25"/>
      <c r="K109" s="25"/>
      <c r="L109" s="25"/>
    </row>
    <row r="110" spans="2:13" s="1" customFormat="1" ht="28.7" customHeight="1" x14ac:dyDescent="0.2"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3" s="1" customFormat="1" ht="28.7" customHeight="1" x14ac:dyDescent="0.2"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3" s="1" customFormat="1" ht="28.7" customHeight="1" x14ac:dyDescent="0.2"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3" s="1" customFormat="1" ht="28.7" customHeight="1" x14ac:dyDescent="0.2"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3" s="1" customFormat="1" ht="2.65" customHeight="1" x14ac:dyDescent="0.2"/>
    <row r="115" spans="2:13" s="1" customFormat="1" ht="158.44999999999999" customHeight="1" x14ac:dyDescent="0.2">
      <c r="B115" s="19" t="s">
        <v>193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spans="2:13" s="1" customFormat="1" ht="2.65" customHeight="1" x14ac:dyDescent="0.2"/>
    <row r="117" spans="2:13" s="1" customFormat="1" ht="33.6" customHeight="1" x14ac:dyDescent="0.2">
      <c r="B117" s="21" t="s">
        <v>194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</row>
    <row r="118" spans="2:13" s="1" customFormat="1" ht="2.65" customHeight="1" x14ac:dyDescent="0.2"/>
    <row r="119" spans="2:13" s="1" customFormat="1" ht="37.9" customHeight="1" x14ac:dyDescent="0.2">
      <c r="B119" s="15" t="s">
        <v>175</v>
      </c>
      <c r="C119" s="15"/>
      <c r="D119" s="15"/>
      <c r="E119" s="15"/>
      <c r="F119" s="23" t="s">
        <v>176</v>
      </c>
      <c r="G119" s="23"/>
      <c r="H119" s="23"/>
      <c r="I119" s="23"/>
      <c r="J119" s="23"/>
      <c r="K119" s="23"/>
      <c r="L119" s="23"/>
    </row>
    <row r="120" spans="2:13" s="1" customFormat="1" ht="28.7" customHeight="1" x14ac:dyDescent="0.2"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</row>
    <row r="121" spans="2:13" s="1" customFormat="1" ht="28.7" customHeight="1" x14ac:dyDescent="0.2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</row>
    <row r="122" spans="2:13" s="1" customFormat="1" ht="28.7" customHeight="1" x14ac:dyDescent="0.2"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</row>
    <row r="123" spans="2:13" s="1" customFormat="1" ht="28.7" customHeight="1" x14ac:dyDescent="0.2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</row>
    <row r="124" spans="2:13" s="1" customFormat="1" ht="2.65" customHeight="1" x14ac:dyDescent="0.2"/>
    <row r="125" spans="2:13" s="1" customFormat="1" ht="130.69999999999999" customHeight="1" x14ac:dyDescent="0.2">
      <c r="B125" s="19" t="s">
        <v>195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2:13" s="1" customFormat="1" ht="2.65" customHeight="1" x14ac:dyDescent="0.2"/>
    <row r="127" spans="2:13" s="1" customFormat="1" ht="61.5" customHeight="1" x14ac:dyDescent="0.2">
      <c r="B127" s="19" t="s">
        <v>196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2:13" s="1" customFormat="1" ht="2.65" customHeight="1" x14ac:dyDescent="0.2"/>
    <row r="129" spans="2:13" s="1" customFormat="1" ht="47.45" customHeight="1" x14ac:dyDescent="0.2">
      <c r="B129" s="19" t="s">
        <v>197</v>
      </c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2:13" s="1" customFormat="1" ht="2.65" customHeight="1" x14ac:dyDescent="0.2"/>
    <row r="131" spans="2:13" s="1" customFormat="1" ht="33.6" customHeight="1" x14ac:dyDescent="0.2">
      <c r="B131" s="19" t="s">
        <v>198</v>
      </c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</row>
    <row r="132" spans="2:13" s="1" customFormat="1" ht="2.65" customHeight="1" x14ac:dyDescent="0.2"/>
    <row r="133" spans="2:13" s="1" customFormat="1" ht="116.85" customHeight="1" x14ac:dyDescent="0.2">
      <c r="B133" s="19" t="s">
        <v>199</v>
      </c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2:13" s="1" customFormat="1" ht="2.65" customHeight="1" x14ac:dyDescent="0.2"/>
    <row r="135" spans="2:13" s="1" customFormat="1" ht="75.2" customHeight="1" x14ac:dyDescent="0.2">
      <c r="B135" s="19" t="s">
        <v>200</v>
      </c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</row>
    <row r="136" spans="2:13" s="1" customFormat="1" ht="86.85" customHeight="1" x14ac:dyDescent="0.2"/>
    <row r="137" spans="2:13" s="1" customFormat="1" ht="17.649999999999999" customHeight="1" x14ac:dyDescent="0.2">
      <c r="I137" s="29" t="s">
        <v>201</v>
      </c>
      <c r="J137" s="29"/>
    </row>
    <row r="138" spans="2:13" s="1" customFormat="1" ht="145.15" customHeight="1" x14ac:dyDescent="0.2"/>
    <row r="139" spans="2:13" s="1" customFormat="1" ht="81.599999999999994" customHeight="1" x14ac:dyDescent="0.2">
      <c r="B139" s="20" t="s">
        <v>202</v>
      </c>
      <c r="C139" s="20"/>
      <c r="D139" s="20"/>
      <c r="E139" s="20"/>
      <c r="F139" s="20"/>
      <c r="G139" s="20"/>
      <c r="H139" s="20"/>
      <c r="I139" s="20"/>
      <c r="J139" s="20"/>
    </row>
    <row r="140" spans="2:13" s="1" customFormat="1" ht="28.7" customHeight="1" x14ac:dyDescent="0.2"/>
  </sheetData>
  <mergeCells count="50">
    <mergeCell ref="I137:J137"/>
    <mergeCell ref="I2:N2"/>
    <mergeCell ref="B4:D4"/>
    <mergeCell ref="B44:K44"/>
    <mergeCell ref="B6:D6"/>
    <mergeCell ref="B8:D8"/>
    <mergeCell ref="E14:G14"/>
    <mergeCell ref="B139:J139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9:L119"/>
    <mergeCell ref="F120:L120"/>
    <mergeCell ref="F121:L121"/>
    <mergeCell ref="F122:L122"/>
    <mergeCell ref="F123:L123"/>
    <mergeCell ref="B112:E112"/>
    <mergeCell ref="B113:E113"/>
    <mergeCell ref="B127:M127"/>
    <mergeCell ref="B129:M129"/>
    <mergeCell ref="B131:M131"/>
    <mergeCell ref="B133:M133"/>
    <mergeCell ref="B135:M135"/>
    <mergeCell ref="B107:M107"/>
    <mergeCell ref="B109:E109"/>
    <mergeCell ref="B110:E110"/>
    <mergeCell ref="B111:E111"/>
    <mergeCell ref="B125:M125"/>
    <mergeCell ref="B115:M115"/>
    <mergeCell ref="B117:M117"/>
    <mergeCell ref="F109:L109"/>
    <mergeCell ref="F110:L110"/>
    <mergeCell ref="B10:D11"/>
    <mergeCell ref="B100:E100"/>
    <mergeCell ref="B101:E101"/>
    <mergeCell ref="B103:M103"/>
    <mergeCell ref="B105:M105"/>
    <mergeCell ref="F100:L100"/>
    <mergeCell ref="F101:L101"/>
    <mergeCell ref="G11:M12"/>
    <mergeCell ref="B119:E119"/>
    <mergeCell ref="B120:E120"/>
    <mergeCell ref="B121:E121"/>
    <mergeCell ref="B122:E122"/>
    <mergeCell ref="B123:E12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2022-10-20T07:47:35Z</dcterms:created>
  <dcterms:modified xsi:type="dcterms:W3CDTF">2022-12-02T10:40:17Z</dcterms:modified>
</cp:coreProperties>
</file>